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8" windowWidth="14808" windowHeight="7416"/>
  </bookViews>
  <sheets>
    <sheet name="Приложение 10" sheetId="1" r:id="rId1"/>
  </sheets>
  <definedNames>
    <definedName name="_xlnm.Print_Titles" localSheetId="0">'Приложение 10'!$5:$7</definedName>
    <definedName name="_xlnm.Print_Area" localSheetId="0">'Приложение 10'!$A$1:$E$26</definedName>
  </definedNames>
  <calcPr calcId="144525"/>
</workbook>
</file>

<file path=xl/calcChain.xml><?xml version="1.0" encoding="utf-8"?>
<calcChain xmlns="http://schemas.openxmlformats.org/spreadsheetml/2006/main">
  <c r="E14" i="1" l="1"/>
  <c r="D18" i="1"/>
  <c r="C18" i="1"/>
  <c r="D20" i="1" l="1"/>
  <c r="C20" i="1"/>
  <c r="E25" i="1"/>
  <c r="B20" i="1"/>
  <c r="E8" i="1" l="1"/>
  <c r="E20" i="1" l="1"/>
  <c r="B18" i="1"/>
  <c r="E24" i="1" l="1"/>
  <c r="E23" i="1"/>
  <c r="E22" i="1"/>
  <c r="D26" i="1"/>
  <c r="E11" i="1"/>
  <c r="E10" i="1"/>
  <c r="E18" i="1" l="1"/>
</calcChain>
</file>

<file path=xl/sharedStrings.xml><?xml version="1.0" encoding="utf-8"?>
<sst xmlns="http://schemas.openxmlformats.org/spreadsheetml/2006/main" count="30" uniqueCount="28">
  <si>
    <t>Приложение 10 к пояснительной записке</t>
  </si>
  <si>
    <t>Наименование показателя </t>
  </si>
  <si>
    <t>ДОХОДЫ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</si>
  <si>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 в соответствии с законодательством Ханты-Мансийского автономного округа-Югры</t>
  </si>
  <si>
    <t>Транспортный налог в соответствии с единым нормативом отчислений, установленным  законодательством Ханты-Мансийского автономного округа-Югры</t>
  </si>
  <si>
    <t xml:space="preserve">Итого доходов </t>
  </si>
  <si>
    <t>РАСХОДЫ</t>
  </si>
  <si>
    <t>в том числе:</t>
  </si>
  <si>
    <t>% исполнения к уточненному плану</t>
  </si>
  <si>
    <t>Безвозмездные поступления от физических и юридических лиц на финансовое обеспечение  дорожной деятельности, в том числе  добровольные пожертвования</t>
  </si>
  <si>
    <t>Платежи в целях возмещения ущерба при расторжении муниципального контракта, финансируемого за счет средств  дорожного фонда, в связи с односторонним отказом исполнителя (подрядчика) от его исполнения</t>
  </si>
  <si>
    <t>Платежи в целях возмещения убытков, причиненных уклонением от заключения с муниципальным органом города Югорска (муниципальным казенным учреждением) муниципального контракта, финансируемого за счет средств  дорожного фонда, а также иные денежные средства, подлежащие зачислению в бюджет города Югорска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нужд,  в пределах исполнения этого муниципального контракта</t>
  </si>
  <si>
    <t>Иные межбюджетные трансферты, получаемые из других бюджетов бюджетной системы Российской Федерации на финансовое обеспечение  дорожной деятельности в отношении автомобильных дорог общего пользования 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города Югорска</t>
  </si>
  <si>
    <t xml:space="preserve">Остаток муниципального дорожного фонда на 01.01.2023 </t>
  </si>
  <si>
    <t>х</t>
  </si>
  <si>
    <t>Исполнение доходов и расходов муниципального дорожного фонда города Югорска в 2023 году</t>
  </si>
  <si>
    <t>Муниципальная программа города Югорска «Автомобильные дороги, транспорт и городская среда», всего</t>
  </si>
  <si>
    <t>ПИР по реконструкции автомобильной дороги по улице Сибирский бульвар</t>
  </si>
  <si>
    <t xml:space="preserve">Текущий ремонт автомобильных дорог </t>
  </si>
  <si>
    <t xml:space="preserve">Содержание автомобильных дорог </t>
  </si>
  <si>
    <t>Плата в счет возмещения вреда, причиняемого автомобильным дорогам местного значения тяжеловесными транспортными средствами</t>
  </si>
  <si>
    <t>Административные штрафы, установленные  главой 12 Кодекса Российской Федерации  об административных правонарушениях, за административные правонарушения в области дорожного движения, подлежащие зачислению в бюджет города Югорска в соответствии  с законодательством  Российской Федерации и Ханты-Мансийского автономного округа-Югры</t>
  </si>
  <si>
    <t xml:space="preserve">Остаток муниципального дорожного фонда на 01.01.2024 </t>
  </si>
  <si>
    <t>(тыс. рублей)</t>
  </si>
  <si>
    <t>Первоначальный утвержденный план на год</t>
  </si>
  <si>
    <t>Уточненный план на год</t>
  </si>
  <si>
    <t>Исполнено за год</t>
  </si>
  <si>
    <t>Организация дорожного движения (проект организации дорожного движения, корректировка программы комплексного развития транспортной инфраструктуры)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</si>
</sst>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Calibri"/>
      <family val="2"/>
      <scheme val="minor"/>
    </font>
    <font>
      <sz val="13"/>
      <color rgb="FFFF0000"/>
      <name val="PT Astra Serif"/>
      <family val="1"/>
      <charset val="204"/>
    </font>
    <font>
      <sz val="13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ont="1" applyFill="1"/>
    <xf numFmtId="0" fontId="1" fillId="2" borderId="0" xfId="0" applyFont="1" applyFill="1" applyAlignment="1"/>
    <xf numFmtId="0" fontId="1" fillId="2" borderId="0" xfId="0" applyFont="1" applyFill="1"/>
    <xf numFmtId="0" fontId="3" fillId="2" borderId="0" xfId="0" applyFont="1" applyFill="1"/>
    <xf numFmtId="0" fontId="4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view="pageBreakPreview" topLeftCell="A16" zoomScale="70" zoomScaleNormal="100" zoomScaleSheetLayoutView="70" zoomScalePageLayoutView="25" workbookViewId="0">
      <selection activeCell="A22" sqref="A22"/>
    </sheetView>
  </sheetViews>
  <sheetFormatPr defaultColWidth="8.88671875" defaultRowHeight="14.4" x14ac:dyDescent="0.3"/>
  <cols>
    <col min="1" max="1" width="85.109375" style="1" customWidth="1"/>
    <col min="2" max="3" width="20.33203125" style="1" customWidth="1"/>
    <col min="4" max="4" width="18.88671875" style="1" customWidth="1"/>
    <col min="5" max="5" width="16.5546875" style="1" customWidth="1"/>
    <col min="6" max="60" width="8.88671875" style="1" customWidth="1"/>
    <col min="61" max="16384" width="8.88671875" style="1"/>
  </cols>
  <sheetData>
    <row r="1" spans="1:5" ht="16.8" x14ac:dyDescent="0.3">
      <c r="A1" s="2"/>
      <c r="B1" s="2"/>
      <c r="C1" s="23" t="s">
        <v>0</v>
      </c>
      <c r="D1" s="23"/>
      <c r="E1" s="23"/>
    </row>
    <row r="2" spans="1:5" ht="8.4" customHeight="1" x14ac:dyDescent="0.3">
      <c r="A2" s="3"/>
      <c r="B2" s="3"/>
      <c r="C2" s="3"/>
      <c r="D2" s="3"/>
      <c r="E2" s="3"/>
    </row>
    <row r="3" spans="1:5" ht="20.399999999999999" customHeight="1" x14ac:dyDescent="0.3">
      <c r="A3" s="22" t="s">
        <v>15</v>
      </c>
      <c r="B3" s="22"/>
      <c r="C3" s="22"/>
      <c r="D3" s="22"/>
      <c r="E3" s="22"/>
    </row>
    <row r="4" spans="1:5" ht="25.2" customHeight="1" x14ac:dyDescent="0.3">
      <c r="A4" s="5"/>
      <c r="B4" s="5"/>
      <c r="C4" s="5"/>
      <c r="D4" s="5"/>
      <c r="E4" s="6" t="s">
        <v>23</v>
      </c>
    </row>
    <row r="5" spans="1:5" ht="31.95" customHeight="1" x14ac:dyDescent="0.3">
      <c r="A5" s="24" t="s">
        <v>1</v>
      </c>
      <c r="B5" s="24" t="s">
        <v>24</v>
      </c>
      <c r="C5" s="24" t="s">
        <v>25</v>
      </c>
      <c r="D5" s="24" t="s">
        <v>26</v>
      </c>
      <c r="E5" s="24" t="s">
        <v>8</v>
      </c>
    </row>
    <row r="6" spans="1:5" ht="30" customHeight="1" x14ac:dyDescent="0.3">
      <c r="A6" s="24"/>
      <c r="B6" s="24"/>
      <c r="C6" s="24"/>
      <c r="D6" s="24"/>
      <c r="E6" s="24"/>
    </row>
    <row r="7" spans="1:5" ht="17.399999999999999" customHeigh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</row>
    <row r="8" spans="1:5" ht="18.600000000000001" customHeight="1" x14ac:dyDescent="0.3">
      <c r="A8" s="8" t="s">
        <v>13</v>
      </c>
      <c r="B8" s="9">
        <v>0</v>
      </c>
      <c r="C8" s="9">
        <v>69.8</v>
      </c>
      <c r="D8" s="9">
        <v>69.8</v>
      </c>
      <c r="E8" s="9">
        <f>D8/C8*100</f>
        <v>100</v>
      </c>
    </row>
    <row r="9" spans="1:5" ht="16.8" x14ac:dyDescent="0.3">
      <c r="A9" s="20" t="s">
        <v>2</v>
      </c>
      <c r="B9" s="20"/>
      <c r="C9" s="20"/>
      <c r="D9" s="20"/>
      <c r="E9" s="20"/>
    </row>
    <row r="10" spans="1:5" ht="87.6" customHeight="1" x14ac:dyDescent="0.3">
      <c r="A10" s="10" t="s">
        <v>3</v>
      </c>
      <c r="B10" s="11">
        <v>36138.1</v>
      </c>
      <c r="C10" s="11">
        <v>36138.1</v>
      </c>
      <c r="D10" s="11">
        <v>37280.400000000001</v>
      </c>
      <c r="E10" s="12">
        <f>SUM(D10/C10)*100</f>
        <v>103.1609298773317</v>
      </c>
    </row>
    <row r="11" spans="1:5" ht="39.6" customHeight="1" x14ac:dyDescent="0.3">
      <c r="A11" s="10" t="s">
        <v>4</v>
      </c>
      <c r="B11" s="11">
        <v>14316</v>
      </c>
      <c r="C11" s="11">
        <v>14816</v>
      </c>
      <c r="D11" s="11">
        <v>15006.9</v>
      </c>
      <c r="E11" s="12">
        <f t="shared" ref="E11:E14" si="0">SUM(D11/C11)*100</f>
        <v>101.28847192224622</v>
      </c>
    </row>
    <row r="12" spans="1:5" ht="104.4" customHeight="1" x14ac:dyDescent="0.3">
      <c r="A12" s="10" t="s">
        <v>12</v>
      </c>
      <c r="B12" s="11">
        <v>0</v>
      </c>
      <c r="C12" s="11">
        <v>0</v>
      </c>
      <c r="D12" s="11">
        <v>0</v>
      </c>
      <c r="E12" s="12">
        <v>0</v>
      </c>
    </row>
    <row r="13" spans="1:5" ht="88.2" customHeight="1" x14ac:dyDescent="0.3">
      <c r="A13" s="10" t="s">
        <v>21</v>
      </c>
      <c r="B13" s="11">
        <v>0</v>
      </c>
      <c r="C13" s="11">
        <v>0</v>
      </c>
      <c r="D13" s="11">
        <v>0</v>
      </c>
      <c r="E13" s="12">
        <v>0</v>
      </c>
    </row>
    <row r="14" spans="1:5" ht="37.799999999999997" customHeight="1" x14ac:dyDescent="0.3">
      <c r="A14" s="10" t="s">
        <v>20</v>
      </c>
      <c r="B14" s="11">
        <v>0</v>
      </c>
      <c r="C14" s="11">
        <v>2547.6</v>
      </c>
      <c r="D14" s="11">
        <v>2575.6999999999998</v>
      </c>
      <c r="E14" s="12">
        <f t="shared" si="0"/>
        <v>101.10299890092635</v>
      </c>
    </row>
    <row r="15" spans="1:5" ht="42" customHeight="1" x14ac:dyDescent="0.3">
      <c r="A15" s="10" t="s">
        <v>9</v>
      </c>
      <c r="B15" s="11">
        <v>0</v>
      </c>
      <c r="C15" s="11">
        <v>0</v>
      </c>
      <c r="D15" s="11">
        <v>0</v>
      </c>
      <c r="E15" s="12">
        <v>0</v>
      </c>
    </row>
    <row r="16" spans="1:5" ht="56.4" customHeight="1" x14ac:dyDescent="0.3">
      <c r="A16" s="10" t="s">
        <v>10</v>
      </c>
      <c r="B16" s="11">
        <v>0</v>
      </c>
      <c r="C16" s="11">
        <v>0</v>
      </c>
      <c r="D16" s="11">
        <v>0</v>
      </c>
      <c r="E16" s="12">
        <v>0</v>
      </c>
    </row>
    <row r="17" spans="1:5" ht="142.80000000000001" customHeight="1" x14ac:dyDescent="0.3">
      <c r="A17" s="10" t="s">
        <v>11</v>
      </c>
      <c r="B17" s="11">
        <v>0</v>
      </c>
      <c r="C17" s="11">
        <v>0</v>
      </c>
      <c r="D17" s="11">
        <v>0</v>
      </c>
      <c r="E17" s="12">
        <v>0</v>
      </c>
    </row>
    <row r="18" spans="1:5" ht="16.8" x14ac:dyDescent="0.3">
      <c r="A18" s="13" t="s">
        <v>5</v>
      </c>
      <c r="B18" s="9">
        <f>SUM(B10:B17)</f>
        <v>50454.1</v>
      </c>
      <c r="C18" s="9">
        <f>SUM(C10:C17)</f>
        <v>53501.7</v>
      </c>
      <c r="D18" s="9">
        <f>SUM(D10:D17)</f>
        <v>54863</v>
      </c>
      <c r="E18" s="14">
        <f>SUM(D18/C18)*100</f>
        <v>102.54440513105192</v>
      </c>
    </row>
    <row r="19" spans="1:5" ht="26.25" customHeight="1" x14ac:dyDescent="0.3">
      <c r="A19" s="21" t="s">
        <v>6</v>
      </c>
      <c r="B19" s="21"/>
      <c r="C19" s="21"/>
      <c r="D19" s="21"/>
      <c r="E19" s="21"/>
    </row>
    <row r="20" spans="1:5" ht="33.6" x14ac:dyDescent="0.3">
      <c r="A20" s="15" t="s">
        <v>16</v>
      </c>
      <c r="B20" s="9">
        <f>B22+B23+B24+B25</f>
        <v>50454.1</v>
      </c>
      <c r="C20" s="9">
        <f>C22+C23+C24+C25</f>
        <v>53571.5</v>
      </c>
      <c r="D20" s="9">
        <f>D22+D23+D24+D25</f>
        <v>53571.5</v>
      </c>
      <c r="E20" s="9">
        <f>D20/C20*100</f>
        <v>100</v>
      </c>
    </row>
    <row r="21" spans="1:5" ht="16.8" x14ac:dyDescent="0.3">
      <c r="A21" s="16" t="s">
        <v>7</v>
      </c>
      <c r="B21" s="9"/>
      <c r="C21" s="9"/>
      <c r="D21" s="9"/>
      <c r="E21" s="12"/>
    </row>
    <row r="22" spans="1:5" ht="16.8" x14ac:dyDescent="0.3">
      <c r="A22" s="16" t="s">
        <v>17</v>
      </c>
      <c r="B22" s="17">
        <v>12000</v>
      </c>
      <c r="C22" s="17">
        <v>8880</v>
      </c>
      <c r="D22" s="17">
        <v>8880</v>
      </c>
      <c r="E22" s="12">
        <f t="shared" ref="E22:E25" si="1">SUM(D22/C22)*100</f>
        <v>100</v>
      </c>
    </row>
    <row r="23" spans="1:5" s="4" customFormat="1" ht="16.8" x14ac:dyDescent="0.3">
      <c r="A23" s="16" t="s">
        <v>18</v>
      </c>
      <c r="B23" s="17">
        <v>16000</v>
      </c>
      <c r="C23" s="17">
        <v>19140.599999999999</v>
      </c>
      <c r="D23" s="17">
        <v>19140.599999999999</v>
      </c>
      <c r="E23" s="12">
        <f t="shared" si="1"/>
        <v>100</v>
      </c>
    </row>
    <row r="24" spans="1:5" s="4" customFormat="1" ht="18.600000000000001" customHeight="1" x14ac:dyDescent="0.3">
      <c r="A24" s="16" t="s">
        <v>19</v>
      </c>
      <c r="B24" s="17">
        <v>20654.099999999999</v>
      </c>
      <c r="C24" s="17">
        <v>24359.200000000001</v>
      </c>
      <c r="D24" s="17">
        <v>24359.200000000001</v>
      </c>
      <c r="E24" s="12">
        <f t="shared" si="1"/>
        <v>100</v>
      </c>
    </row>
    <row r="25" spans="1:5" ht="58.2" customHeight="1" x14ac:dyDescent="0.3">
      <c r="A25" s="16" t="s">
        <v>27</v>
      </c>
      <c r="B25" s="17">
        <v>1800</v>
      </c>
      <c r="C25" s="17">
        <v>1191.7</v>
      </c>
      <c r="D25" s="17">
        <v>1191.7</v>
      </c>
      <c r="E25" s="12">
        <f t="shared" si="1"/>
        <v>100</v>
      </c>
    </row>
    <row r="26" spans="1:5" ht="22.95" customHeight="1" x14ac:dyDescent="0.3">
      <c r="A26" s="8" t="s">
        <v>22</v>
      </c>
      <c r="B26" s="18" t="s">
        <v>14</v>
      </c>
      <c r="C26" s="18" t="s">
        <v>14</v>
      </c>
      <c r="D26" s="19">
        <f>D8+D18-D20</f>
        <v>1361.3000000000029</v>
      </c>
      <c r="E26" s="19" t="s">
        <v>14</v>
      </c>
    </row>
  </sheetData>
  <mergeCells count="9">
    <mergeCell ref="A9:E9"/>
    <mergeCell ref="A19:E19"/>
    <mergeCell ref="A3:E3"/>
    <mergeCell ref="C1:E1"/>
    <mergeCell ref="A5:A6"/>
    <mergeCell ref="B5:B6"/>
    <mergeCell ref="C5:C6"/>
    <mergeCell ref="D5:D6"/>
    <mergeCell ref="E5:E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1" firstPageNumber="358" fitToHeight="2" orientation="landscape" useFirstPageNumber="1" r:id="rId1"/>
  <rowBreaks count="1" manualBreakCount="1">
    <brk id="1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2024-03-22T07:00:07Z</dcterms:modified>
</cp:coreProperties>
</file>