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/>
  </bookViews>
  <sheets>
    <sheet name="Приложение 5" sheetId="1" r:id="rId1"/>
  </sheets>
  <definedNames>
    <definedName name="_xlnm.Print_Titles" localSheetId="0">'Приложение 5'!$6:$8</definedName>
    <definedName name="_xlnm.Print_Area" localSheetId="0">'Приложение 5'!$A$1:$I$27</definedName>
  </definedNames>
  <calcPr calcId="144525" refMode="R1C1"/>
</workbook>
</file>

<file path=xl/calcChain.xml><?xml version="1.0" encoding="utf-8"?>
<calcChain xmlns="http://schemas.openxmlformats.org/spreadsheetml/2006/main">
  <c r="G26" i="1" l="1"/>
  <c r="F26" i="1"/>
  <c r="E27" i="1"/>
  <c r="D27" i="1"/>
  <c r="C27" i="1"/>
  <c r="G27" i="1" l="1"/>
  <c r="F27" i="1"/>
  <c r="F9" i="1"/>
  <c r="G23" i="1" l="1"/>
  <c r="G24" i="1"/>
  <c r="G25" i="1"/>
  <c r="G20" i="1"/>
  <c r="G21" i="1"/>
  <c r="G22" i="1"/>
  <c r="G15" i="1"/>
  <c r="G16" i="1"/>
  <c r="G17" i="1"/>
  <c r="G18" i="1"/>
  <c r="G19" i="1"/>
  <c r="G14" i="1"/>
  <c r="G12" i="1"/>
  <c r="G13" i="1"/>
  <c r="G10" i="1"/>
  <c r="G11" i="1"/>
  <c r="G9" i="1"/>
  <c r="F23" i="1"/>
  <c r="F24" i="1"/>
  <c r="F25" i="1"/>
  <c r="F20" i="1"/>
  <c r="F21" i="1"/>
  <c r="F22" i="1"/>
  <c r="F15" i="1"/>
  <c r="F16" i="1"/>
  <c r="F17" i="1"/>
  <c r="F18" i="1"/>
  <c r="F19" i="1"/>
  <c r="F14" i="1"/>
  <c r="F12" i="1"/>
  <c r="F13" i="1"/>
  <c r="F10" i="1"/>
  <c r="F11" i="1"/>
</calcChain>
</file>

<file path=xl/sharedStrings.xml><?xml version="1.0" encoding="utf-8"?>
<sst xmlns="http://schemas.openxmlformats.org/spreadsheetml/2006/main" count="57" uniqueCount="57">
  <si>
    <t>Приложение 5 к пояснительной записке</t>
  </si>
  <si>
    <t>Наименование муниципальной программы</t>
  </si>
  <si>
    <t>КЦСР</t>
  </si>
  <si>
    <t>% исполнения</t>
  </si>
  <si>
    <t>Муниципальная программа города Югорска «Отдых и оздоровление детей»</t>
  </si>
  <si>
    <t xml:space="preserve">Муниципальная программа города Югорска «Развитие образования» </t>
  </si>
  <si>
    <t>Муниципальная программа города Югорска «Культурное пространство»</t>
  </si>
  <si>
    <t>Муниципальная программа города Югорска «Развитие физической культуры и спорта»</t>
  </si>
  <si>
    <t>Муниципальная программа города Югорска «Молодежная политики и организация временного трудоустройства»</t>
  </si>
  <si>
    <t>Муниципальная программа города Югорска «Развитие жилищной сферы»</t>
  </si>
  <si>
    <t>Муниципальная программа города Югорска «Развитие жилищно-коммунального комплекса и повышение энергетической эффективности»</t>
  </si>
  <si>
    <t>Муниципальная программа города Югорска «Автомобильные дороги, транспорт и городская среда»</t>
  </si>
  <si>
    <t>Муниципальная программа города Югорска «Управление муниципальным имуществом»</t>
  </si>
  <si>
    <t>Муниципальная программа города Югорска «Охрана окружающей среды, использование и защита городских лесов»</t>
  </si>
  <si>
    <t>Муниципальная программа города Югорска «Доступная среда»</t>
  </si>
  <si>
    <t>Муниципальная программа города Югорска «Социально-экономическое развитие и муниципальное управление»</t>
  </si>
  <si>
    <t>Муниципальная программа города Югорска «Развитие информационного общества»</t>
  </si>
  <si>
    <t>Муниципальная программа города Югорска «Управление муниципальными финансами»</t>
  </si>
  <si>
    <t>Муниципальная программа города Югорска «Профилактика правонарушений, противодействие коррупции и незаконному обороту наркотиков»</t>
  </si>
  <si>
    <t>Муниципальная программа города Югорска «Развитие гражданского общества, реализация государственной национальной политики и профилактика экстремизма»</t>
  </si>
  <si>
    <t>Муниципальная программа города Югорска «Развитие муниципальной службы»</t>
  </si>
  <si>
    <t>Всего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</si>
  <si>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</si>
  <si>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</si>
  <si>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</si>
  <si>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</si>
  <si>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</si>
  <si>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</si>
  <si>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</si>
  <si>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</si>
  <si>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</si>
  <si>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1000000000</t>
  </si>
  <si>
    <t>Непрограммные направления деятельности</t>
  </si>
  <si>
    <t>4000000000</t>
  </si>
  <si>
    <t>тыс. рублей</t>
  </si>
  <si>
    <t>Пояснения различий между первоначально утвержденными показателями расходов и их фактическими значениями (+; -  5,0% и более)</t>
  </si>
  <si>
    <t>Пояснения различий между уточненными плановыми показателями расходов и их фактическими значениями                                           (+; -  5,0% и более)</t>
  </si>
  <si>
    <t>Отклонение от первоначально утвержденного плана обусловлено сложившейся экономией в результате проведения аукционов в электронной форме на услуги по повышению квалификации муниципальных служащих, а также в связи с отменой проведения в 2023 году конкурса «Лучший муниципальный служащий»</t>
  </si>
  <si>
    <t>Отклонение от первоначально утвержденного плана обусловлено экономией расходов на обслуживание муниципального долга города Югорска в связи с предоставлением бюджетного кредита из бюджета автономного округа с процентной ставкой 0,1% годовых и неиспользованием банковской кредитной линии</t>
  </si>
  <si>
    <t>Отклонение от первоначально утвержденного плана обусловлено увеличением бюджетных ассигнований на:
- ликвидацию несанкционированных мест размещения отходов на территории муниципального образования; 
- устройство противопожарных разрывов в городе Югорске; 
- содержание и укрепление материально – технической базы муниципального автономного учреждения «Городское лесничество»</t>
  </si>
  <si>
    <t>Отклонение от первоначально утвержденного плана обусловлено выделением дополнительных средств на приобретение оргтехники и реализацию мероприятий по обеспечению информационной безопасности в муниципальных информационных системах</t>
  </si>
  <si>
    <t>Отклонение от первоначально утвержденного плана обусловлено выделением дополнительных средств на приобретение в муниципальную собственность оборудования и специализированной дорожной техники, а также оплату исполнительных документов судебных органов и других обязательных платежей</t>
  </si>
  <si>
    <t>Отклонение от первоначально утвержденного плана обусловлено увеличением бюджетных ассигнований:
- на обеспечение функционирования и развития системы видеонаблюдения «Безопасный город»;
- за победу в конкурсе среди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наркомании;
- на создание условий для деятельности народной дружины на территории города Югорска;
- на обеспечение исполнения государственных полномочий по созданию и обеспечению деятельности административной комиссии города Югорска;
- на обеспечение исполнения государственных полномочий по созданию и обеспечению деятельности отдела по организации деятельности комиссии по делам несовершеннолетних и защите их прав при администрации города Югорска</t>
  </si>
  <si>
    <t>Отклонение от первоначально утвержденного плана обусловлено уменьшением объема средств из бюджета автономного округа по 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и доли софинансирования за счет средств местного бюджета</t>
  </si>
  <si>
    <t>Уточненные плановые значения на 2023 год с учетом внесенных изменений</t>
  </si>
  <si>
    <t>Фактические значения за 2023 год</t>
  </si>
  <si>
    <t>к первона-чально утвержден-ным плановым значениям</t>
  </si>
  <si>
    <t>к уточнен-ным плановым значениям</t>
  </si>
  <si>
    <t>Первоначально утвержденные плановые значения на 2023 год решением Думы от 20.12.2022 № 128</t>
  </si>
  <si>
    <t>Сведения о фактически произведенных расходах на реализацию муниципальных программ и непрограммных направлений деятельности города Югорска за 2023 год в сравнении с первоначально утвержденным решением о бюджете значениями и с уточненными значениями с учетом внесенных изменений</t>
  </si>
  <si>
    <t>Отклонение от первоначально утвержденного плана обусловлено увеличением бюджетных ассигнований на:   
- повышение с 01.05.2023 оплаты труда тренеров и инструкторов - методистов МБУ ДО СШ «Центр Югорского спорта» в соответствии с целевыми показателями, доведенными до муниципалитета департаментом физической культуры и спорта Ханты – Мансийского автономного округа - Югры;
- содержание и укрепление материально – технической базы МБУ ДО СШ «Центр Югорского спорта»; 
- реализацию наказов избирателей депутатам Думы Ханты – Мансийского автономного округа – Югры и депутатам Тюменской областной Думы</t>
  </si>
  <si>
    <t>Отклонение от первоначально утвержденного плана обусловлено увеличением бюджетных ассигнований на:       
- повышение оплаты труда работников учреждений культуры и педагогов дополнительного образования детей в целях обеспечения достигнутого уровня соотношений в соответствии с Указами Президента России от 2012 года и с целевыми показателями, доведенными до муниципалитета профильными департаментами Югры;
- реализацию инициативного проекта, отобранного по результатам регионального конкурса;
- содержание и укрепление материально – технической базы учреждений культуры и МБУ ДО «Детская школа искусств города Югорска»; 
- реализацию наказов избирателей депутатам Думы Ханты-Мансийского автономного округа – Югры и депутатам Тюменской областной Думы</t>
  </si>
  <si>
    <t>Отклонение от первоначально утвержденного плана обусловлено увеличением бюджетных ассигнований на:
- ремонт автомобильных дорог общего пользования местного значения;
- обустройство уличным освещением участков автомобильных дорог;
- реализацию инициативных проектов, отобранных по результатам регионального конкурса;
- устройство остановочных комплексов;
- отведение (прием) поверхностных сточных вод</t>
  </si>
  <si>
    <t xml:space="preserve">Отклонение от первоначально утвержденного плана обусловлено увеличением бюджетных ассигнований: 
- по субсидии на реализацию полномочий в области строительства и жилищных отношений в рамках подпрограммы «Содействие развитию жилищного строительства» государственной программы Ханты – Мансийского автономного округа – Югры «Развитие жилищной сферы»;
- на обеспечение доли софинансирования муниципального образования по дополнительно поступившим средствам по субсидии на реализацию полномочий в области строительства и жилищных отношений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</si>
  <si>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Отклонение от первоначально утвержденного плана обусловлено увеличением бюджетных ассигнований:
- на оплату задолженности организаций коммунального комплекса за потребленные топливно-энергетические ресурсы перед гарантирующими поставщиками;
- по субсидии на обеспечение мероприятий по модернизации систем коммунальной инфраструктуры
</t>
  </si>
  <si>
    <t>Низкое исполнение расходов  обусловлено, тем что субсидия на финансовое обеспечение затрат юридическим лицам (за исключением субсидий государственным (муниципальным) учреждениям), предоставлена в меньшем объеме, чем планировалось</t>
  </si>
  <si>
    <t>Низкое исполнение расходов  обусловлено, тем что средства резервного фонда администрации города Югорска в отчетном периоде не использовались, так как отсутствовали непредвиденные расходы, не предусмотренные в бюджете города и подлежащие финансированию из резервного фонда в соответствии с утвержденным Положением о Порядке использования бюджетных ассигнований резервного фонда администрации города Югорска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</si>
</sst>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10"/>
      <color theme="1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0"/>
      <color rgb="FFFF0000"/>
      <name val="PT Astra Serif"/>
      <family val="1"/>
      <charset val="204"/>
    </font>
    <font>
      <sz val="10"/>
      <name val="PT Astra Serif"/>
      <family val="1"/>
      <charset val="204"/>
    </font>
    <font>
      <sz val="11"/>
      <color rgb="FFFF0000"/>
      <name val="Calibri"/>
      <family val="2"/>
      <scheme val="minor"/>
    </font>
    <font>
      <sz val="13"/>
      <color theme="1"/>
      <name val="PT Astra Serif"/>
      <family val="1"/>
      <charset val="204"/>
    </font>
    <font>
      <sz val="13"/>
      <color theme="1"/>
      <name val="Calibri"/>
      <family val="2"/>
      <scheme val="minor"/>
    </font>
    <font>
      <b/>
      <sz val="13"/>
      <color rgb="FF000000"/>
      <name val="PT Astra Serif"/>
      <family val="1"/>
      <charset val="204"/>
    </font>
    <font>
      <sz val="13"/>
      <color rgb="FF000000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6" fillId="0" borderId="1" xfId="0" applyFont="1" applyBorder="1"/>
    <xf numFmtId="0" fontId="2" fillId="0" borderId="1" xfId="0" applyFont="1" applyBorder="1" applyAlignment="1">
      <alignment horizontal="center"/>
    </xf>
    <xf numFmtId="164" fontId="0" fillId="0" borderId="0" xfId="0" applyNumberFormat="1"/>
    <xf numFmtId="0" fontId="7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/>
    <xf numFmtId="0" fontId="10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8" fillId="2" borderId="1" xfId="0" applyFont="1" applyFill="1" applyBorder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7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view="pageBreakPreview" topLeftCell="A24" zoomScale="75" zoomScaleNormal="70" zoomScaleSheetLayoutView="75" zoomScalePageLayoutView="90" workbookViewId="0">
      <selection activeCell="I26" sqref="I26"/>
    </sheetView>
  </sheetViews>
  <sheetFormatPr defaultRowHeight="14.4" x14ac:dyDescent="0.3"/>
  <cols>
    <col min="1" max="1" width="27.6640625" customWidth="1"/>
    <col min="2" max="2" width="11.6640625" customWidth="1"/>
    <col min="3" max="3" width="15.109375" customWidth="1"/>
    <col min="4" max="4" width="14.109375" customWidth="1"/>
    <col min="5" max="5" width="12" customWidth="1"/>
    <col min="6" max="7" width="10.33203125" customWidth="1"/>
    <col min="8" max="8" width="45.33203125" customWidth="1"/>
    <col min="9" max="9" width="27.88671875" customWidth="1"/>
    <col min="13" max="13" width="8.88671875" customWidth="1"/>
  </cols>
  <sheetData>
    <row r="1" spans="1:13" ht="17.399999999999999" x14ac:dyDescent="0.35">
      <c r="A1" s="25"/>
      <c r="B1" s="26"/>
      <c r="C1" s="26"/>
      <c r="D1" s="26"/>
      <c r="E1" s="26"/>
      <c r="F1" s="26"/>
      <c r="G1" s="26"/>
      <c r="H1" s="47" t="s">
        <v>0</v>
      </c>
      <c r="I1" s="47"/>
    </row>
    <row r="2" spans="1:13" ht="17.399999999999999" x14ac:dyDescent="0.35">
      <c r="A2" s="27"/>
      <c r="B2" s="26"/>
      <c r="C2" s="26"/>
      <c r="D2" s="26"/>
      <c r="E2" s="26"/>
      <c r="F2" s="26"/>
      <c r="G2" s="26"/>
      <c r="H2" s="26"/>
      <c r="I2" s="26"/>
    </row>
    <row r="3" spans="1:13" ht="51" customHeight="1" x14ac:dyDescent="0.3">
      <c r="A3" s="48" t="s">
        <v>49</v>
      </c>
      <c r="B3" s="48"/>
      <c r="C3" s="48"/>
      <c r="D3" s="48"/>
      <c r="E3" s="48"/>
      <c r="F3" s="48"/>
      <c r="G3" s="48"/>
      <c r="H3" s="48"/>
      <c r="I3" s="48"/>
    </row>
    <row r="4" spans="1:13" ht="16.8" x14ac:dyDescent="0.3">
      <c r="A4" s="49"/>
      <c r="B4" s="49"/>
      <c r="C4" s="49"/>
      <c r="D4" s="49"/>
      <c r="E4" s="49"/>
      <c r="F4" s="49"/>
      <c r="G4" s="49"/>
      <c r="H4" s="49"/>
      <c r="I4" s="49"/>
    </row>
    <row r="5" spans="1:13" ht="17.399999999999999" x14ac:dyDescent="0.35">
      <c r="A5" s="28"/>
      <c r="B5" s="26"/>
      <c r="C5" s="26"/>
      <c r="D5" s="26"/>
      <c r="E5" s="26"/>
      <c r="F5" s="26"/>
      <c r="G5" s="26"/>
      <c r="H5" s="26"/>
      <c r="I5" s="29" t="s">
        <v>34</v>
      </c>
    </row>
    <row r="6" spans="1:13" ht="28.2" customHeight="1" x14ac:dyDescent="0.3">
      <c r="A6" s="51" t="s">
        <v>1</v>
      </c>
      <c r="B6" s="52" t="s">
        <v>2</v>
      </c>
      <c r="C6" s="53" t="s">
        <v>48</v>
      </c>
      <c r="D6" s="55" t="s">
        <v>44</v>
      </c>
      <c r="E6" s="57" t="s">
        <v>45</v>
      </c>
      <c r="F6" s="59" t="s">
        <v>3</v>
      </c>
      <c r="G6" s="60"/>
      <c r="H6" s="50" t="s">
        <v>35</v>
      </c>
      <c r="I6" s="45" t="s">
        <v>36</v>
      </c>
    </row>
    <row r="7" spans="1:13" ht="96" customHeight="1" x14ac:dyDescent="0.3">
      <c r="A7" s="51"/>
      <c r="B7" s="52"/>
      <c r="C7" s="54"/>
      <c r="D7" s="56"/>
      <c r="E7" s="58"/>
      <c r="F7" s="41" t="s">
        <v>46</v>
      </c>
      <c r="G7" s="41" t="s">
        <v>47</v>
      </c>
      <c r="H7" s="50"/>
      <c r="I7" s="46"/>
    </row>
    <row r="8" spans="1:13" ht="14.4" customHeight="1" x14ac:dyDescent="0.3">
      <c r="A8" s="7">
        <v>1</v>
      </c>
      <c r="B8" s="7">
        <v>2</v>
      </c>
      <c r="C8" s="40">
        <v>3</v>
      </c>
      <c r="D8" s="41">
        <v>4</v>
      </c>
      <c r="E8" s="41">
        <v>5</v>
      </c>
      <c r="F8" s="41">
        <v>6</v>
      </c>
      <c r="G8" s="41">
        <v>7</v>
      </c>
      <c r="H8" s="14">
        <v>8</v>
      </c>
      <c r="I8" s="10">
        <v>9</v>
      </c>
    </row>
    <row r="9" spans="1:13" ht="160.19999999999999" customHeight="1" x14ac:dyDescent="0.3">
      <c r="A9" s="2" t="s">
        <v>4</v>
      </c>
      <c r="B9" s="6" t="s">
        <v>22</v>
      </c>
      <c r="C9" s="18">
        <v>24528.400000000001</v>
      </c>
      <c r="D9" s="19">
        <v>22887.3</v>
      </c>
      <c r="E9" s="19">
        <v>22818.7</v>
      </c>
      <c r="F9" s="20">
        <f>E9/C9*100</f>
        <v>93.029712496534628</v>
      </c>
      <c r="G9" s="20">
        <f>E9/D9*100</f>
        <v>99.700270455667564</v>
      </c>
      <c r="H9" s="39" t="s">
        <v>43</v>
      </c>
      <c r="I9" s="9"/>
    </row>
    <row r="10" spans="1:13" ht="50.4" customHeight="1" x14ac:dyDescent="0.3">
      <c r="A10" s="2" t="s">
        <v>5</v>
      </c>
      <c r="B10" s="6" t="s">
        <v>23</v>
      </c>
      <c r="C10" s="18">
        <v>1979342.4</v>
      </c>
      <c r="D10" s="19">
        <v>2070337.4</v>
      </c>
      <c r="E10" s="19">
        <v>2065068.6</v>
      </c>
      <c r="F10" s="20">
        <f t="shared" ref="F10:F13" si="0">E10/C10*100</f>
        <v>104.33104449235262</v>
      </c>
      <c r="G10" s="20">
        <f t="shared" ref="G10:G13" si="1">E10/D10*100</f>
        <v>99.745510079661429</v>
      </c>
      <c r="H10" s="12"/>
      <c r="I10" s="8"/>
      <c r="M10" s="11"/>
    </row>
    <row r="11" spans="1:13" ht="261" customHeight="1" x14ac:dyDescent="0.3">
      <c r="A11" s="2" t="s">
        <v>6</v>
      </c>
      <c r="B11" s="6" t="s">
        <v>24</v>
      </c>
      <c r="C11" s="18">
        <v>291104.59999999998</v>
      </c>
      <c r="D11" s="21">
        <v>323468.09999999998</v>
      </c>
      <c r="E11" s="19">
        <v>323291.3</v>
      </c>
      <c r="F11" s="20">
        <f t="shared" si="0"/>
        <v>111.05674729976785</v>
      </c>
      <c r="G11" s="20">
        <f t="shared" si="1"/>
        <v>99.945342369154801</v>
      </c>
      <c r="H11" s="34" t="s">
        <v>51</v>
      </c>
      <c r="I11" s="8"/>
      <c r="M11" s="11"/>
    </row>
    <row r="12" spans="1:13" ht="217.2" customHeight="1" x14ac:dyDescent="0.3">
      <c r="A12" s="2" t="s">
        <v>7</v>
      </c>
      <c r="B12" s="6" t="s">
        <v>25</v>
      </c>
      <c r="C12" s="18">
        <v>190400.9</v>
      </c>
      <c r="D12" s="21">
        <v>214183.9</v>
      </c>
      <c r="E12" s="19">
        <v>214062.7</v>
      </c>
      <c r="F12" s="20">
        <f>E12/C12*100</f>
        <v>112.42735722362657</v>
      </c>
      <c r="G12" s="20">
        <f>E12/D12*100</f>
        <v>99.943413113684088</v>
      </c>
      <c r="H12" s="34" t="s">
        <v>50</v>
      </c>
      <c r="I12" s="8"/>
      <c r="M12" s="11"/>
    </row>
    <row r="13" spans="1:13" ht="60.6" customHeight="1" x14ac:dyDescent="0.3">
      <c r="A13" s="2" t="s">
        <v>8</v>
      </c>
      <c r="B13" s="6" t="s">
        <v>26</v>
      </c>
      <c r="C13" s="18">
        <v>62783.9</v>
      </c>
      <c r="D13" s="19">
        <v>63606.8</v>
      </c>
      <c r="E13" s="19">
        <v>63501.5</v>
      </c>
      <c r="F13" s="20">
        <f t="shared" si="0"/>
        <v>101.1429681813331</v>
      </c>
      <c r="G13" s="20">
        <f t="shared" si="1"/>
        <v>99.834451662400866</v>
      </c>
      <c r="H13" s="34"/>
      <c r="I13" s="8"/>
      <c r="M13" s="11"/>
    </row>
    <row r="14" spans="1:13" ht="208.2" customHeight="1" x14ac:dyDescent="0.3">
      <c r="A14" s="2" t="s">
        <v>9</v>
      </c>
      <c r="B14" s="6" t="s">
        <v>27</v>
      </c>
      <c r="C14" s="18">
        <v>231739.6</v>
      </c>
      <c r="D14" s="19">
        <v>965848</v>
      </c>
      <c r="E14" s="19">
        <v>964860.5</v>
      </c>
      <c r="F14" s="20">
        <f>E14/C14*100</f>
        <v>416.35546967371999</v>
      </c>
      <c r="G14" s="20">
        <f>E14/D14*100</f>
        <v>99.897758239391706</v>
      </c>
      <c r="H14" s="42" t="s">
        <v>53</v>
      </c>
      <c r="I14" s="15"/>
    </row>
    <row r="15" spans="1:13" ht="150" customHeight="1" x14ac:dyDescent="0.3">
      <c r="A15" s="2" t="s">
        <v>10</v>
      </c>
      <c r="B15" s="6" t="s">
        <v>28</v>
      </c>
      <c r="C15" s="18">
        <v>92144.8</v>
      </c>
      <c r="D15" s="19">
        <v>224796.3</v>
      </c>
      <c r="E15" s="19">
        <v>199857.4</v>
      </c>
      <c r="F15" s="20">
        <f>E15/C15*100</f>
        <v>216.89493058751009</v>
      </c>
      <c r="G15" s="20">
        <f>E15/D15*100</f>
        <v>88.906000677057406</v>
      </c>
      <c r="H15" s="43" t="s">
        <v>54</v>
      </c>
      <c r="I15" s="61" t="s">
        <v>55</v>
      </c>
    </row>
    <row r="16" spans="1:13" ht="165.6" customHeight="1" x14ac:dyDescent="0.3">
      <c r="A16" s="2" t="s">
        <v>11</v>
      </c>
      <c r="B16" s="6" t="s">
        <v>29</v>
      </c>
      <c r="C16" s="18">
        <v>340522.8</v>
      </c>
      <c r="D16" s="19">
        <v>445317.3</v>
      </c>
      <c r="E16" s="19">
        <v>429442.5</v>
      </c>
      <c r="F16" s="20">
        <f t="shared" ref="F16:F25" si="2">E16/C16*100</f>
        <v>126.11270082355719</v>
      </c>
      <c r="G16" s="20">
        <f t="shared" ref="G16:G19" si="3">E16/D16*100</f>
        <v>96.435171056682506</v>
      </c>
      <c r="H16" s="44" t="s">
        <v>52</v>
      </c>
      <c r="I16" s="15"/>
    </row>
    <row r="17" spans="1:9" ht="85.2" customHeight="1" x14ac:dyDescent="0.3">
      <c r="A17" s="2" t="s">
        <v>12</v>
      </c>
      <c r="B17" s="6" t="s">
        <v>30</v>
      </c>
      <c r="C17" s="18">
        <v>61637.599999999999</v>
      </c>
      <c r="D17" s="19">
        <v>81892.5</v>
      </c>
      <c r="E17" s="19">
        <v>81150.2</v>
      </c>
      <c r="F17" s="20">
        <f t="shared" si="2"/>
        <v>131.65697561228859</v>
      </c>
      <c r="G17" s="20">
        <f t="shared" si="3"/>
        <v>99.093567787037884</v>
      </c>
      <c r="H17" s="38" t="s">
        <v>41</v>
      </c>
      <c r="I17" s="15"/>
    </row>
    <row r="18" spans="1:9" ht="159.6" customHeight="1" x14ac:dyDescent="0.3">
      <c r="A18" s="3" t="s">
        <v>13</v>
      </c>
      <c r="B18" s="6" t="s">
        <v>31</v>
      </c>
      <c r="C18" s="18">
        <v>23413.1</v>
      </c>
      <c r="D18" s="19">
        <v>34003</v>
      </c>
      <c r="E18" s="19">
        <v>33628.699999999997</v>
      </c>
      <c r="F18" s="20">
        <f>E18/C18*100</f>
        <v>143.63198380393882</v>
      </c>
      <c r="G18" s="20">
        <f>E18/D18*100</f>
        <v>98.899214775166882</v>
      </c>
      <c r="H18" s="34" t="s">
        <v>39</v>
      </c>
      <c r="I18" s="8"/>
    </row>
    <row r="19" spans="1:9" ht="79.2" customHeight="1" x14ac:dyDescent="0.3">
      <c r="A19" s="2" t="s">
        <v>14</v>
      </c>
      <c r="B19" s="6">
        <v>1100000000</v>
      </c>
      <c r="C19" s="18">
        <v>1130</v>
      </c>
      <c r="D19" s="19">
        <v>1130</v>
      </c>
      <c r="E19" s="19">
        <v>1129.9000000000001</v>
      </c>
      <c r="F19" s="20">
        <f t="shared" si="2"/>
        <v>99.991150442477888</v>
      </c>
      <c r="G19" s="20">
        <f t="shared" si="3"/>
        <v>99.991150442477888</v>
      </c>
      <c r="H19" s="13"/>
      <c r="I19" s="8"/>
    </row>
    <row r="20" spans="1:9" ht="61.2" customHeight="1" x14ac:dyDescent="0.3">
      <c r="A20" s="2" t="s">
        <v>15</v>
      </c>
      <c r="B20" s="6">
        <v>1200000000</v>
      </c>
      <c r="C20" s="18">
        <v>349800.3</v>
      </c>
      <c r="D20" s="19">
        <v>360450.4</v>
      </c>
      <c r="E20" s="19">
        <v>357618.3</v>
      </c>
      <c r="F20" s="20">
        <f t="shared" si="2"/>
        <v>102.23498950687006</v>
      </c>
      <c r="G20" s="20">
        <f>E20/D20*100</f>
        <v>99.214288567858418</v>
      </c>
      <c r="H20" s="39"/>
      <c r="I20" s="15"/>
    </row>
    <row r="21" spans="1:9" ht="88.2" customHeight="1" x14ac:dyDescent="0.3">
      <c r="A21" s="2" t="s">
        <v>16</v>
      </c>
      <c r="B21" s="6">
        <v>1300000000</v>
      </c>
      <c r="C21" s="18">
        <v>7000</v>
      </c>
      <c r="D21" s="19">
        <v>7500</v>
      </c>
      <c r="E21" s="19">
        <v>7500</v>
      </c>
      <c r="F21" s="20">
        <f t="shared" si="2"/>
        <v>107.14285714285714</v>
      </c>
      <c r="G21" s="20">
        <f t="shared" ref="G21:G22" si="4">E21/D21*100</f>
        <v>100</v>
      </c>
      <c r="H21" s="37" t="s">
        <v>40</v>
      </c>
      <c r="I21" s="8"/>
    </row>
    <row r="22" spans="1:9" ht="101.4" customHeight="1" x14ac:dyDescent="0.3">
      <c r="A22" s="2" t="s">
        <v>17</v>
      </c>
      <c r="B22" s="6">
        <v>1400000000</v>
      </c>
      <c r="C22" s="18">
        <v>58434</v>
      </c>
      <c r="D22" s="19">
        <v>42684.5</v>
      </c>
      <c r="E22" s="19">
        <v>42592.5</v>
      </c>
      <c r="F22" s="20">
        <f t="shared" si="2"/>
        <v>72.889927097237901</v>
      </c>
      <c r="G22" s="20">
        <f t="shared" si="4"/>
        <v>99.784465086858233</v>
      </c>
      <c r="H22" s="36" t="s">
        <v>38</v>
      </c>
      <c r="I22" s="15"/>
    </row>
    <row r="23" spans="1:9" ht="305.39999999999998" customHeight="1" x14ac:dyDescent="0.3">
      <c r="A23" s="2" t="s">
        <v>18</v>
      </c>
      <c r="B23" s="6">
        <v>1500000000</v>
      </c>
      <c r="C23" s="18">
        <v>9340.9</v>
      </c>
      <c r="D23" s="19">
        <v>12043</v>
      </c>
      <c r="E23" s="19">
        <v>12043</v>
      </c>
      <c r="F23" s="20">
        <f t="shared" si="2"/>
        <v>128.9276193942768</v>
      </c>
      <c r="G23" s="20">
        <f>E23/D23*100</f>
        <v>100</v>
      </c>
      <c r="H23" s="39" t="s">
        <v>42</v>
      </c>
      <c r="I23" s="8"/>
    </row>
    <row r="24" spans="1:9" ht="89.4" customHeight="1" x14ac:dyDescent="0.3">
      <c r="A24" s="2" t="s">
        <v>19</v>
      </c>
      <c r="B24" s="6">
        <v>1600000000</v>
      </c>
      <c r="C24" s="18">
        <v>28772.6</v>
      </c>
      <c r="D24" s="19">
        <v>27567.1</v>
      </c>
      <c r="E24" s="19">
        <v>27567.1</v>
      </c>
      <c r="F24" s="20">
        <f t="shared" si="2"/>
        <v>95.810250029542004</v>
      </c>
      <c r="G24" s="20">
        <f t="shared" ref="G24:G25" si="5">E24/D24*100</f>
        <v>100</v>
      </c>
      <c r="H24" s="34"/>
      <c r="I24" s="8"/>
    </row>
    <row r="25" spans="1:9" ht="95.25" customHeight="1" x14ac:dyDescent="0.3">
      <c r="A25" s="30" t="s">
        <v>20</v>
      </c>
      <c r="B25" s="6">
        <v>1700000000</v>
      </c>
      <c r="C25" s="18">
        <v>470</v>
      </c>
      <c r="D25" s="19">
        <v>331.5</v>
      </c>
      <c r="E25" s="19">
        <v>331</v>
      </c>
      <c r="F25" s="20">
        <f t="shared" si="2"/>
        <v>70.425531914893611</v>
      </c>
      <c r="G25" s="20">
        <f t="shared" si="5"/>
        <v>99.849170437405732</v>
      </c>
      <c r="H25" s="35" t="s">
        <v>37</v>
      </c>
      <c r="I25" s="15"/>
    </row>
    <row r="26" spans="1:9" ht="240" customHeight="1" x14ac:dyDescent="0.3">
      <c r="A26" s="16" t="s">
        <v>32</v>
      </c>
      <c r="B26" s="17" t="s">
        <v>33</v>
      </c>
      <c r="C26" s="19">
        <v>20356.3</v>
      </c>
      <c r="D26" s="19">
        <v>22724.6</v>
      </c>
      <c r="E26" s="19">
        <v>20695.3</v>
      </c>
      <c r="F26" s="19">
        <f>E26/C26*100</f>
        <v>101.66533210848729</v>
      </c>
      <c r="G26" s="19">
        <f>E26/D26*100</f>
        <v>91.070029835508663</v>
      </c>
      <c r="H26" s="33"/>
      <c r="I26" s="16" t="s">
        <v>56</v>
      </c>
    </row>
    <row r="27" spans="1:9" ht="19.95" customHeight="1" x14ac:dyDescent="0.3">
      <c r="A27" s="4" t="s">
        <v>21</v>
      </c>
      <c r="B27" s="24"/>
      <c r="C27" s="22">
        <f>SUM(C9:C26)</f>
        <v>3772922.1999999993</v>
      </c>
      <c r="D27" s="22">
        <f>SUM(D9:D26)</f>
        <v>4920771.6999999993</v>
      </c>
      <c r="E27" s="22">
        <f>SUM(E9:E26)</f>
        <v>4867159.2</v>
      </c>
      <c r="F27" s="23">
        <f>E27/C27*100</f>
        <v>129.00237380988139</v>
      </c>
      <c r="G27" s="23">
        <f>E27/D27*100</f>
        <v>98.91048593048933</v>
      </c>
      <c r="H27" s="5"/>
      <c r="I27" s="8"/>
    </row>
    <row r="28" spans="1:9" x14ac:dyDescent="0.3">
      <c r="A28" s="1"/>
    </row>
    <row r="29" spans="1:9" x14ac:dyDescent="0.3">
      <c r="D29" s="11"/>
      <c r="E29" s="11"/>
    </row>
    <row r="39" spans="6:6" ht="16.8" x14ac:dyDescent="0.3">
      <c r="F39" s="31"/>
    </row>
    <row r="40" spans="6:6" ht="16.8" x14ac:dyDescent="0.3">
      <c r="F40" s="32"/>
    </row>
  </sheetData>
  <mergeCells count="11">
    <mergeCell ref="I6:I7"/>
    <mergeCell ref="H1:I1"/>
    <mergeCell ref="A3:I3"/>
    <mergeCell ref="A4:I4"/>
    <mergeCell ref="H6:H7"/>
    <mergeCell ref="A6:A7"/>
    <mergeCell ref="B6:B7"/>
    <mergeCell ref="C6:C7"/>
    <mergeCell ref="D6:D7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75" firstPageNumber="430" fitToWidth="0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2024-03-25T06:57:54Z</dcterms:modified>
</cp:coreProperties>
</file>